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b\Downloads\"/>
    </mc:Choice>
  </mc:AlternateContent>
  <xr:revisionPtr revIDLastSave="0" documentId="8_{95D2A19A-8E56-4957-ACAC-8C8294E72E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kulator" sheetId="2" r:id="rId1"/>
    <sheet name="Ark1" sheetId="3" r:id="rId2"/>
  </sheets>
  <definedNames>
    <definedName name="_xlnm.Print_Area" localSheetId="0">Kalkulator!$A$1:$I$20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  <c r="Q6" i="2"/>
  <c r="P6" i="2"/>
  <c r="O6" i="2"/>
  <c r="D15" i="2" l="1"/>
  <c r="M8" i="2"/>
  <c r="M7" i="2"/>
  <c r="H19" i="2" l="1"/>
  <c r="R6" i="2" l="1"/>
  <c r="L9" i="2" s="1"/>
  <c r="G6" i="2"/>
  <c r="L10" i="2" l="1"/>
  <c r="D9" i="2" s="1"/>
  <c r="D11" i="2"/>
</calcChain>
</file>

<file path=xl/sharedStrings.xml><?xml version="1.0" encoding="utf-8"?>
<sst xmlns="http://schemas.openxmlformats.org/spreadsheetml/2006/main" count="32" uniqueCount="30">
  <si>
    <t>Totalareal</t>
  </si>
  <si>
    <t xml:space="preserve"> </t>
  </si>
  <si>
    <t>Hele andeler</t>
  </si>
  <si>
    <t>Serviceavgift</t>
  </si>
  <si>
    <t>SKOG</t>
  </si>
  <si>
    <t>Andelskalkulator</t>
  </si>
  <si>
    <t xml:space="preserve">       Bonitet</t>
  </si>
  <si>
    <t>Sum prod areal</t>
  </si>
  <si>
    <t>Høy</t>
  </si>
  <si>
    <t>Middels</t>
  </si>
  <si>
    <t>Lav</t>
  </si>
  <si>
    <t xml:space="preserve">Arealfaktor </t>
  </si>
  <si>
    <t>Hjelpetabell - forutsetning</t>
  </si>
  <si>
    <t>Andel H</t>
  </si>
  <si>
    <t>Andel M</t>
  </si>
  <si>
    <t>Andel L</t>
  </si>
  <si>
    <t>SUM hele Andeler</t>
  </si>
  <si>
    <t xml:space="preserve">Areal </t>
  </si>
  <si>
    <t>Andelsverdi</t>
  </si>
  <si>
    <t>Verdi:</t>
  </si>
  <si>
    <t>Min antall andeler</t>
  </si>
  <si>
    <t>Maks antall andeler</t>
  </si>
  <si>
    <t>ANDELINNSKUDD</t>
  </si>
  <si>
    <t>Kr</t>
  </si>
  <si>
    <t>Antall teoretiske hele andeler</t>
  </si>
  <si>
    <t>Teoretisk Andelsinnskudd</t>
  </si>
  <si>
    <t>Antall</t>
  </si>
  <si>
    <t>Serviceavgift kr</t>
  </si>
  <si>
    <t>SKOG abonnement kr</t>
  </si>
  <si>
    <t>Areal hentes fra andelseierskjema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</si>
</sst>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right"/>
    </xf>
    <xf numFmtId="164" fontId="1" fillId="2" borderId="0" xfId="1" applyFill="1" applyBorder="1" applyAlignment="1">
      <alignment horizontal="right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5" fontId="1" fillId="2" borderId="0" xfId="1" applyNumberFormat="1" applyFill="1" applyBorder="1" applyAlignment="1" applyProtection="1">
      <alignment vertical="center"/>
      <protection locked="0"/>
    </xf>
    <xf numFmtId="165" fontId="1" fillId="2" borderId="0" xfId="1" applyNumberForma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2" borderId="0" xfId="0" applyFont="1" applyFill="1"/>
    <xf numFmtId="165" fontId="3" fillId="2" borderId="0" xfId="1" applyNumberFormat="1" applyFont="1" applyFill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1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3" fontId="0" fillId="2" borderId="1" xfId="0" applyNumberFormat="1" applyFill="1" applyBorder="1" applyProtection="1">
      <protection hidden="1"/>
    </xf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right"/>
    </xf>
    <xf numFmtId="0" fontId="1" fillId="0" borderId="8" xfId="0" applyFont="1" applyBorder="1"/>
    <xf numFmtId="0" fontId="0" fillId="2" borderId="9" xfId="0" applyFill="1" applyBorder="1"/>
    <xf numFmtId="0" fontId="1" fillId="2" borderId="8" xfId="0" applyFont="1" applyFill="1" applyBorder="1"/>
    <xf numFmtId="0" fontId="0" fillId="2" borderId="7" xfId="0" applyFill="1" applyBorder="1"/>
    <xf numFmtId="0" fontId="0" fillId="2" borderId="10" xfId="0" applyFill="1" applyBorder="1"/>
    <xf numFmtId="3" fontId="0" fillId="2" borderId="0" xfId="0" applyNumberFormat="1" applyFill="1" applyProtection="1">
      <protection hidden="1"/>
    </xf>
    <xf numFmtId="165" fontId="0" fillId="2" borderId="7" xfId="0" applyNumberFormat="1" applyFill="1" applyBorder="1"/>
    <xf numFmtId="0" fontId="6" fillId="2" borderId="8" xfId="0" applyFont="1" applyFill="1" applyBorder="1"/>
    <xf numFmtId="0" fontId="1" fillId="2" borderId="11" xfId="0" applyFont="1" applyFill="1" applyBorder="1"/>
    <xf numFmtId="3" fontId="0" fillId="2" borderId="12" xfId="0" applyNumberFormat="1" applyFill="1" applyBorder="1"/>
    <xf numFmtId="0" fontId="0" fillId="2" borderId="13" xfId="0" applyFill="1" applyBorder="1"/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43" fontId="1" fillId="2" borderId="1" xfId="0" applyNumberFormat="1" applyFont="1" applyFill="1" applyBorder="1"/>
    <xf numFmtId="43" fontId="0" fillId="2" borderId="1" xfId="0" applyNumberFormat="1" applyFill="1" applyBorder="1"/>
    <xf numFmtId="0" fontId="1" fillId="2" borderId="10" xfId="0" applyFont="1" applyFill="1" applyBorder="1"/>
    <xf numFmtId="43" fontId="0" fillId="0" borderId="0" xfId="0" applyNumberFormat="1"/>
    <xf numFmtId="0" fontId="0" fillId="0" borderId="7" xfId="0" applyBorder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5E4A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47625</xdr:rowOff>
    </xdr:from>
    <xdr:to>
      <xdr:col>4</xdr:col>
      <xdr:colOff>247650</xdr:colOff>
      <xdr:row>17</xdr:row>
      <xdr:rowOff>19050</xdr:rowOff>
    </xdr:to>
    <xdr:sp macro="" textlink="">
      <xdr:nvSpPr>
        <xdr:cNvPr id="2229" name="INVB1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Arrowheads="1"/>
        </xdr:cNvSpPr>
      </xdr:nvSpPr>
      <xdr:spPr bwMode="auto">
        <a:xfrm>
          <a:off x="161925" y="2228850"/>
          <a:ext cx="2733675" cy="1847850"/>
        </a:xfrm>
        <a:prstGeom prst="roundRect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5</xdr:row>
      <xdr:rowOff>9525</xdr:rowOff>
    </xdr:from>
    <xdr:to>
      <xdr:col>4</xdr:col>
      <xdr:colOff>9525</xdr:colOff>
      <xdr:row>6</xdr:row>
      <xdr:rowOff>9525</xdr:rowOff>
    </xdr:to>
    <xdr:sp macro="" textlink="">
      <xdr:nvSpPr>
        <xdr:cNvPr id="2230" name="INVB1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Arrowheads="1"/>
        </xdr:cNvSpPr>
      </xdr:nvSpPr>
      <xdr:spPr bwMode="auto">
        <a:xfrm>
          <a:off x="1885950" y="1381125"/>
          <a:ext cx="771525" cy="33337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104776</xdr:rowOff>
    </xdr:from>
    <xdr:to>
      <xdr:col>9</xdr:col>
      <xdr:colOff>390525</xdr:colOff>
      <xdr:row>20</xdr:row>
      <xdr:rowOff>9526</xdr:rowOff>
    </xdr:to>
    <xdr:sp macro="" textlink="">
      <xdr:nvSpPr>
        <xdr:cNvPr id="2231" name="INVB1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Arrowheads="1"/>
        </xdr:cNvSpPr>
      </xdr:nvSpPr>
      <xdr:spPr bwMode="auto">
        <a:xfrm>
          <a:off x="0" y="104776"/>
          <a:ext cx="6419850" cy="4457700"/>
        </a:xfrm>
        <a:prstGeom prst="roundRect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2</xdr:col>
      <xdr:colOff>9525</xdr:colOff>
      <xdr:row>3</xdr:row>
      <xdr:rowOff>133350</xdr:rowOff>
    </xdr:to>
    <xdr:sp macro="" textlink="">
      <xdr:nvSpPr>
        <xdr:cNvPr id="2232" name="INVB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>
          <a:spLocks noChangeArrowheads="1"/>
        </xdr:cNvSpPr>
      </xdr:nvSpPr>
      <xdr:spPr bwMode="auto">
        <a:xfrm>
          <a:off x="342900" y="590550"/>
          <a:ext cx="1114425" cy="590550"/>
        </a:xfrm>
        <a:prstGeom prst="roundRect">
          <a:avLst>
            <a:gd name="adj" fmla="val 16667"/>
          </a:avLst>
        </a:prstGeom>
        <a:solidFill>
          <a:srgbClr val="339966">
            <a:alpha val="10196"/>
          </a:srgbClr>
        </a:solidFill>
        <a:ln w="9525" algn="ctr">
          <a:solidFill>
            <a:srgbClr val="008000"/>
          </a:solidFill>
          <a:round/>
          <a:headEnd/>
          <a:tailEnd/>
        </a:ln>
      </xdr:spPr>
      <xdr:txBody>
        <a:bodyPr/>
        <a:lstStyle/>
        <a:p>
          <a:endParaRPr lang="nb-NO"/>
        </a:p>
      </xdr:txBody>
    </xdr:sp>
    <xdr:clientData/>
  </xdr:twoCellAnchor>
  <xdr:twoCellAnchor>
    <xdr:from>
      <xdr:col>4</xdr:col>
      <xdr:colOff>47625</xdr:colOff>
      <xdr:row>5</xdr:row>
      <xdr:rowOff>0</xdr:rowOff>
    </xdr:from>
    <xdr:to>
      <xdr:col>5</xdr:col>
      <xdr:colOff>28575</xdr:colOff>
      <xdr:row>6</xdr:row>
      <xdr:rowOff>0</xdr:rowOff>
    </xdr:to>
    <xdr:sp macro="" textlink="">
      <xdr:nvSpPr>
        <xdr:cNvPr id="2233" name="INVB1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Arrowheads="1"/>
        </xdr:cNvSpPr>
      </xdr:nvSpPr>
      <xdr:spPr bwMode="auto">
        <a:xfrm>
          <a:off x="2695575" y="1371600"/>
          <a:ext cx="762000" cy="33337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5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2234" name="INVB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Arrowheads="1"/>
        </xdr:cNvSpPr>
      </xdr:nvSpPr>
      <xdr:spPr bwMode="auto">
        <a:xfrm>
          <a:off x="3486150" y="1371600"/>
          <a:ext cx="733425" cy="33337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2235" name="INVB1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Arrowheads="1"/>
        </xdr:cNvSpPr>
      </xdr:nvSpPr>
      <xdr:spPr bwMode="auto">
        <a:xfrm>
          <a:off x="4257675" y="1371600"/>
          <a:ext cx="742950" cy="33337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4</xdr:row>
      <xdr:rowOff>152400</xdr:rowOff>
    </xdr:from>
    <xdr:to>
      <xdr:col>8</xdr:col>
      <xdr:colOff>9525</xdr:colOff>
      <xdr:row>5</xdr:row>
      <xdr:rowOff>323850</xdr:rowOff>
    </xdr:to>
    <xdr:sp macro="" textlink="">
      <xdr:nvSpPr>
        <xdr:cNvPr id="2236" name="INVB1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>
          <a:spLocks noChangeArrowheads="1"/>
        </xdr:cNvSpPr>
      </xdr:nvSpPr>
      <xdr:spPr bwMode="auto">
        <a:xfrm>
          <a:off x="5029200" y="1362075"/>
          <a:ext cx="752475" cy="33337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657225</xdr:colOff>
      <xdr:row>7</xdr:row>
      <xdr:rowOff>152400</xdr:rowOff>
    </xdr:from>
    <xdr:to>
      <xdr:col>8</xdr:col>
      <xdr:colOff>19051</xdr:colOff>
      <xdr:row>11</xdr:row>
      <xdr:rowOff>38100</xdr:rowOff>
    </xdr:to>
    <xdr:sp macro="" textlink="">
      <xdr:nvSpPr>
        <xdr:cNvPr id="11" name="INVB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086225" y="2333625"/>
          <a:ext cx="1704976" cy="657225"/>
        </a:xfrm>
        <a:prstGeom prst="roundRect">
          <a:avLst>
            <a:gd name="adj" fmla="val 16667"/>
          </a:avLst>
        </a:prstGeom>
        <a:solidFill>
          <a:srgbClr val="339966">
            <a:alpha val="10196"/>
          </a:srgbClr>
        </a:solidFill>
        <a:ln w="9525" algn="ctr">
          <a:solidFill>
            <a:srgbClr val="008000"/>
          </a:solidFill>
          <a:round/>
          <a:headEnd/>
          <a:tailEnd/>
        </a:ln>
      </xdr:spPr>
      <xdr:txBody>
        <a:bodyPr/>
        <a:lstStyle/>
        <a:p>
          <a:r>
            <a:rPr lang="nb-NO" i="1"/>
            <a:t>Verdi</a:t>
          </a:r>
          <a:r>
            <a:rPr lang="nb-NO" i="1" baseline="0"/>
            <a:t> pr andel kr 125</a:t>
          </a:r>
        </a:p>
        <a:p>
          <a:r>
            <a:rPr lang="nb-NO" i="1" baseline="0"/>
            <a:t>Minimum 10 andeler</a:t>
          </a:r>
        </a:p>
        <a:p>
          <a:r>
            <a:rPr lang="nb-NO" i="1" baseline="0"/>
            <a:t>Maksimum 2000 andeler</a:t>
          </a:r>
          <a:endParaRPr lang="nb-NO" i="1"/>
        </a:p>
      </xdr:txBody>
    </xdr:sp>
    <xdr:clientData/>
  </xdr:twoCellAnchor>
  <xdr:twoCellAnchor editAs="oneCell">
    <xdr:from>
      <xdr:col>6</xdr:col>
      <xdr:colOff>276225</xdr:colOff>
      <xdr:row>0</xdr:row>
      <xdr:rowOff>161925</xdr:rowOff>
    </xdr:from>
    <xdr:to>
      <xdr:col>7</xdr:col>
      <xdr:colOff>456337</xdr:colOff>
      <xdr:row>2</xdr:row>
      <xdr:rowOff>181289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562BD03E-A86A-4227-A434-F3D5F403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161925"/>
          <a:ext cx="961162" cy="584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3"/>
  <sheetViews>
    <sheetView tabSelected="1" workbookViewId="0">
      <selection activeCell="E6" sqref="E6"/>
    </sheetView>
  </sheetViews>
  <sheetFormatPr baseColWidth="10" defaultColWidth="11.44140625" defaultRowHeight="13.2" x14ac:dyDescent="0.25"/>
  <cols>
    <col min="1" max="1" width="5" customWidth="1"/>
    <col min="2" max="2" width="16.6640625" customWidth="1"/>
    <col min="3" max="3" width="6.33203125" customWidth="1"/>
    <col min="4" max="8" width="11.6640625" customWidth="1"/>
    <col min="9" max="9" width="3.88671875" customWidth="1"/>
    <col min="10" max="18" width="19.44140625" hidden="1" customWidth="1"/>
    <col min="19" max="19" width="19.44140625" customWidth="1"/>
  </cols>
  <sheetData>
    <row r="1" spans="1:28" ht="26.25" customHeight="1" x14ac:dyDescent="0.25">
      <c r="A1" s="1"/>
      <c r="B1" s="51" t="s">
        <v>5</v>
      </c>
      <c r="C1" s="51"/>
      <c r="D1" s="51"/>
      <c r="E1" s="51"/>
      <c r="F1" s="5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customHeight="1" x14ac:dyDescent="0.25">
      <c r="A2" s="1"/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3" customFormat="1" ht="38.25" customHeight="1" x14ac:dyDescent="0.25">
      <c r="A3" s="2"/>
      <c r="B3" s="48" t="s">
        <v>29</v>
      </c>
      <c r="C3" s="2"/>
      <c r="D3" s="49" t="s">
        <v>6</v>
      </c>
      <c r="E3" s="50"/>
      <c r="F3" s="50"/>
      <c r="G3" s="49" t="s">
        <v>7</v>
      </c>
      <c r="H3" s="47" t="s"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8" thickBot="1" x14ac:dyDescent="0.3">
      <c r="A4" s="1"/>
      <c r="B4" s="1" t="s">
        <v>1</v>
      </c>
      <c r="C4" s="1"/>
      <c r="D4" s="4" t="s">
        <v>8</v>
      </c>
      <c r="E4" s="4" t="s">
        <v>9</v>
      </c>
      <c r="F4" s="4" t="s">
        <v>10</v>
      </c>
      <c r="G4" s="4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1"/>
      <c r="B5" s="17" t="s">
        <v>11</v>
      </c>
      <c r="C5" s="46"/>
      <c r="D5" s="5">
        <v>0.18</v>
      </c>
      <c r="E5" s="5">
        <v>0.1</v>
      </c>
      <c r="F5" s="5">
        <v>0.04</v>
      </c>
      <c r="G5" s="1"/>
      <c r="H5" s="1"/>
      <c r="I5" s="1"/>
      <c r="J5" s="1"/>
      <c r="K5" s="23" t="s">
        <v>12</v>
      </c>
      <c r="L5" s="24"/>
      <c r="M5" s="25"/>
      <c r="N5" s="1"/>
      <c r="O5" s="41" t="s">
        <v>13</v>
      </c>
      <c r="P5" s="41" t="s">
        <v>14</v>
      </c>
      <c r="Q5" s="18" t="s">
        <v>15</v>
      </c>
      <c r="R5" s="18" t="s">
        <v>16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11" customFormat="1" ht="26.25" customHeight="1" x14ac:dyDescent="0.25">
      <c r="A6" s="6"/>
      <c r="B6" s="7" t="s">
        <v>17</v>
      </c>
      <c r="C6" s="8"/>
      <c r="D6" s="9">
        <v>500</v>
      </c>
      <c r="E6" s="9">
        <v>500</v>
      </c>
      <c r="F6" s="9">
        <v>500</v>
      </c>
      <c r="G6" s="10">
        <f>D6+E6+F6</f>
        <v>1500</v>
      </c>
      <c r="H6" s="9" t="e">
        <f>#REF!+#REF!+#REF!+#REF!</f>
        <v>#REF!</v>
      </c>
      <c r="I6" s="6"/>
      <c r="J6" s="6"/>
      <c r="K6" s="26" t="s">
        <v>18</v>
      </c>
      <c r="L6" s="20">
        <v>125</v>
      </c>
      <c r="M6" s="27" t="s">
        <v>19</v>
      </c>
      <c r="N6" s="6"/>
      <c r="O6" s="41">
        <f>$D$5*$D$6</f>
        <v>90</v>
      </c>
      <c r="P6" s="42">
        <f>$E$5*$E$6</f>
        <v>50</v>
      </c>
      <c r="Q6" s="42">
        <f>$F$5*$F$6</f>
        <v>20</v>
      </c>
      <c r="R6" s="42">
        <f>ROUND((O6+P6+Q6),0)</f>
        <v>160</v>
      </c>
      <c r="S6" s="39"/>
      <c r="T6" s="6"/>
      <c r="U6" s="6"/>
      <c r="V6" s="6"/>
      <c r="W6" s="6"/>
      <c r="X6" s="6"/>
      <c r="Y6" s="6"/>
      <c r="Z6" s="6"/>
      <c r="AA6" s="6"/>
      <c r="AB6" s="6"/>
    </row>
    <row r="7" spans="1:28" ht="37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8" t="s">
        <v>20</v>
      </c>
      <c r="L7" s="21">
        <v>10</v>
      </c>
      <c r="M7" s="29">
        <f>L7*L6</f>
        <v>1250</v>
      </c>
      <c r="N7" s="1"/>
      <c r="O7" s="40"/>
      <c r="P7" s="40"/>
      <c r="Q7" s="40"/>
      <c r="R7" s="40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1"/>
      <c r="B8" s="46"/>
      <c r="C8" s="46"/>
      <c r="D8" s="1"/>
      <c r="E8" s="1"/>
      <c r="F8" s="1"/>
      <c r="G8" s="1"/>
      <c r="H8" s="1"/>
      <c r="I8" s="1"/>
      <c r="J8" s="1"/>
      <c r="K8" s="30" t="s">
        <v>21</v>
      </c>
      <c r="L8" s="19">
        <v>2000</v>
      </c>
      <c r="M8" s="29">
        <f>L8*L6</f>
        <v>250000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8" customHeight="1" x14ac:dyDescent="0.3">
      <c r="A9" s="1"/>
      <c r="B9" s="12" t="s">
        <v>22</v>
      </c>
      <c r="C9" s="12" t="s">
        <v>23</v>
      </c>
      <c r="D9" s="13">
        <f>IF($L$10&lt;$M$7,$M$7,(IF($L$10&lt;$M$8,$L$10,$M$8)))</f>
        <v>20000</v>
      </c>
      <c r="E9" s="1"/>
      <c r="F9" s="14"/>
      <c r="G9" s="1"/>
      <c r="H9" s="1"/>
      <c r="I9" s="1"/>
      <c r="J9" s="1"/>
      <c r="K9" s="43" t="s">
        <v>24</v>
      </c>
      <c r="L9" s="44">
        <f>R6</f>
        <v>160</v>
      </c>
      <c r="M9" s="45"/>
      <c r="N9" s="1"/>
      <c r="O9" s="1"/>
      <c r="P9" s="1"/>
      <c r="Q9" s="1"/>
      <c r="R9" s="40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30" t="s">
        <v>25</v>
      </c>
      <c r="L10" s="22">
        <f>L9*L6</f>
        <v>20000</v>
      </c>
      <c r="M10" s="3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7.25" customHeight="1" x14ac:dyDescent="0.3">
      <c r="A11" s="1"/>
      <c r="B11" s="15" t="s">
        <v>2</v>
      </c>
      <c r="C11" s="12" t="s">
        <v>26</v>
      </c>
      <c r="D11" s="13">
        <f>IF($L$9&lt;$L$7,$L$7,(IF($L$9&lt;$L$8,$L$9,$L$8)))</f>
        <v>160</v>
      </c>
      <c r="E11" s="1"/>
      <c r="F11" s="14"/>
      <c r="G11" s="1"/>
      <c r="H11" s="1"/>
      <c r="I11" s="1"/>
      <c r="J11" s="1"/>
      <c r="K11" s="32"/>
      <c r="L11" s="33"/>
      <c r="M11" s="3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35" t="s">
        <v>27</v>
      </c>
      <c r="L12" s="22">
        <v>700</v>
      </c>
      <c r="M12" s="3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8" customHeight="1" thickBot="1" x14ac:dyDescent="0.35">
      <c r="A13" s="1"/>
      <c r="B13" s="12" t="s">
        <v>3</v>
      </c>
      <c r="C13" s="12" t="s">
        <v>23</v>
      </c>
      <c r="D13" s="13">
        <v>900</v>
      </c>
      <c r="E13" s="1"/>
      <c r="F13" s="1"/>
      <c r="G13" s="1"/>
      <c r="H13" s="1"/>
      <c r="I13" s="1"/>
      <c r="J13" s="1"/>
      <c r="K13" s="36" t="s">
        <v>28</v>
      </c>
      <c r="L13" s="37">
        <v>250</v>
      </c>
      <c r="M13" s="3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8" customHeight="1" x14ac:dyDescent="0.3">
      <c r="A15" s="1"/>
      <c r="B15" s="12" t="s">
        <v>4</v>
      </c>
      <c r="C15" s="12" t="s">
        <v>23</v>
      </c>
      <c r="D15" s="13">
        <f>$L$13</f>
        <v>250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"/>
      <c r="B19" s="1"/>
      <c r="C19" s="1"/>
      <c r="D19" s="1"/>
      <c r="E19" s="1"/>
      <c r="F19" s="1"/>
      <c r="G19" s="1"/>
      <c r="H19" s="16">
        <f ca="1">TODAY()</f>
        <v>45140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</sheetData>
  <sheetProtection sheet="1" objects="1" scenarios="1" selectLockedCells="1"/>
  <mergeCells count="3">
    <mergeCell ref="D3:F3"/>
    <mergeCell ref="B1:F2"/>
    <mergeCell ref="G3:G4"/>
  </mergeCells>
  <phoneticPr fontId="0" type="noConversion"/>
  <pageMargins left="0.78740157499999996" right="0.78740157499999996" top="0.984251969" bottom="0.984251969" header="0.5" footer="0.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8137-2F04-4269-BE34-883DDE12C66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6D9870C5F154C93E9F3744CC3D51A" ma:contentTypeVersion="12" ma:contentTypeDescription="Create a new document." ma:contentTypeScope="" ma:versionID="f21da6e23ba633ce5b7977c05abeef5d">
  <xsd:schema xmlns:xsd="http://www.w3.org/2001/XMLSchema" xmlns:xs="http://www.w3.org/2001/XMLSchema" xmlns:p="http://schemas.microsoft.com/office/2006/metadata/properties" xmlns:ns2="aab0a0cf-8955-4fdb-bfc1-432574518f1a" xmlns:ns3="967ae868-55b9-47f8-b4b6-42092d98c717" targetNamespace="http://schemas.microsoft.com/office/2006/metadata/properties" ma:root="true" ma:fieldsID="23d597c13b86715db0c38f72879305ad" ns2:_="" ns3:_="">
    <xsd:import namespace="aab0a0cf-8955-4fdb-bfc1-432574518f1a"/>
    <xsd:import namespace="967ae868-55b9-47f8-b4b6-42092d98c7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0a0cf-8955-4fdb-bfc1-432574518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ae868-55b9-47f8-b4b6-42092d98c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908455-2133-47CF-A9F1-6BD3FDD72C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5ECE4-E9A3-496F-8BFD-9745BB1198E2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967ae868-55b9-47f8-b4b6-42092d98c717"/>
    <ds:schemaRef ds:uri="http://schemas.openxmlformats.org/package/2006/metadata/core-properties"/>
    <ds:schemaRef ds:uri="aab0a0cf-8955-4fdb-bfc1-432574518f1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1515DB-B55F-4F46-85EC-51B2FF328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0a0cf-8955-4fdb-bfc1-432574518f1a"/>
    <ds:schemaRef ds:uri="967ae868-55b9-47f8-b4b6-42092d98c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Kalkulator</vt:lpstr>
      <vt:lpstr>Ark1</vt:lpstr>
      <vt:lpstr>Kalkulator!Utskriftsområde</vt:lpstr>
    </vt:vector>
  </TitlesOfParts>
  <Manager/>
  <Company>Glommen Mjøsen Skog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Skjema for registering og endring av andelseier</dc:title>
  <dc:subject>Nye andelseiere og endring av andelseiere</dc:subject>
  <dc:creator>Jo Petter Grindstad</dc:creator>
  <cp:keywords/>
  <dc:description/>
  <cp:lastModifiedBy>Guro Breck</cp:lastModifiedBy>
  <cp:revision/>
  <cp:lastPrinted>2021-02-08T12:01:08Z</cp:lastPrinted>
  <dcterms:created xsi:type="dcterms:W3CDTF">2004-06-25T12:30:17Z</dcterms:created>
  <dcterms:modified xsi:type="dcterms:W3CDTF">2023-08-02T16:01:17Z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0x0101000426D9870C5F154C93E9F3744CC3D51A</vt:lpwstr>
  </property>
</Properties>
</file>